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S:\Registrations\2025 Registrations\Reports\June 2025\"/>
    </mc:Choice>
  </mc:AlternateContent>
  <xr:revisionPtr revIDLastSave="0" documentId="13_ncr:1_{E79C7445-9D1C-460B-8E80-0A90DAF35A25}" xr6:coauthVersionLast="47" xr6:coauthVersionMax="47" xr10:uidLastSave="{00000000-0000-0000-0000-000000000000}"/>
  <bookViews>
    <workbookView xWindow="-108" yWindow="-108" windowWidth="23256" windowHeight="12456" xr2:uid="{A7FF604E-FA0A-4EF9-9BD6-631FF1C18FAB}"/>
  </bookViews>
  <sheets>
    <sheet name="Sheet1" sheetId="1" r:id="rId1"/>
    <sheet name="Ranked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B33" i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L33" i="2"/>
  <c r="L13" i="2"/>
  <c r="B13" i="2"/>
  <c r="L15" i="2"/>
  <c r="B15" i="2"/>
  <c r="L23" i="2"/>
  <c r="B23" i="2"/>
  <c r="L18" i="2"/>
  <c r="B18" i="2"/>
  <c r="L29" i="2"/>
  <c r="B29" i="2"/>
  <c r="L9" i="2"/>
  <c r="B9" i="2"/>
  <c r="L20" i="2"/>
  <c r="B20" i="2"/>
  <c r="L24" i="2"/>
  <c r="B24" i="2"/>
  <c r="L16" i="2"/>
  <c r="B16" i="2"/>
  <c r="L21" i="2"/>
  <c r="B21" i="2"/>
  <c r="L5" i="2"/>
  <c r="B5" i="2"/>
  <c r="L7" i="2"/>
  <c r="B7" i="2"/>
  <c r="L11" i="2"/>
  <c r="B11" i="2"/>
  <c r="L28" i="2"/>
  <c r="B28" i="2"/>
  <c r="L19" i="2"/>
  <c r="B19" i="2"/>
  <c r="L27" i="2"/>
  <c r="B27" i="2"/>
  <c r="L22" i="2"/>
  <c r="B22" i="2"/>
  <c r="L17" i="2"/>
  <c r="B17" i="2"/>
  <c r="L8" i="2"/>
  <c r="B8" i="2"/>
  <c r="L12" i="2"/>
  <c r="B12" i="2"/>
  <c r="L6" i="2"/>
  <c r="B6" i="2"/>
  <c r="B32" i="2"/>
  <c r="L3" i="2"/>
  <c r="B3" i="2"/>
  <c r="L10" i="2"/>
  <c r="B10" i="2"/>
  <c r="L30" i="2"/>
  <c r="B30" i="2"/>
  <c r="L4" i="2"/>
  <c r="B4" i="2"/>
  <c r="L14" i="2"/>
  <c r="B14" i="2"/>
  <c r="L26" i="2"/>
  <c r="B26" i="2"/>
  <c r="L25" i="2"/>
  <c r="B25" i="2"/>
  <c r="L31" i="2"/>
  <c r="B31" i="2"/>
  <c r="K3" i="1"/>
  <c r="K4" i="1"/>
  <c r="K17" i="1"/>
  <c r="K18" i="1"/>
  <c r="K21" i="1"/>
  <c r="K23" i="1"/>
  <c r="K27" i="1"/>
  <c r="K29" i="1"/>
  <c r="K30" i="1"/>
  <c r="K5" i="1"/>
  <c r="K7" i="1"/>
  <c r="K8" i="1"/>
  <c r="K9" i="1"/>
  <c r="A3" i="1"/>
  <c r="A4" i="1"/>
  <c r="A5" i="1"/>
  <c r="A6" i="1"/>
  <c r="A7" i="1"/>
  <c r="A8" i="1"/>
  <c r="A9" i="1"/>
  <c r="A10" i="1"/>
  <c r="A11" i="1"/>
  <c r="A12" i="1"/>
  <c r="K12" i="1"/>
  <c r="A13" i="1"/>
  <c r="A14" i="1"/>
  <c r="A15" i="1"/>
  <c r="A16" i="1"/>
  <c r="K16" i="1"/>
  <c r="A17" i="1"/>
  <c r="A18" i="1"/>
  <c r="A19" i="1"/>
  <c r="A20" i="1"/>
  <c r="K20" i="1"/>
  <c r="A21" i="1"/>
  <c r="A22" i="1"/>
  <c r="A23" i="1"/>
  <c r="A24" i="1"/>
  <c r="K24" i="1"/>
  <c r="A25" i="1"/>
  <c r="A26" i="1"/>
  <c r="A27" i="1"/>
  <c r="A28" i="1"/>
  <c r="K28" i="1"/>
  <c r="A29" i="1"/>
  <c r="A30" i="1"/>
  <c r="A31" i="1"/>
  <c r="A32" i="1"/>
  <c r="K32" i="1"/>
  <c r="K6" i="1" l="1"/>
  <c r="K15" i="1"/>
  <c r="K26" i="1"/>
  <c r="K22" i="1"/>
  <c r="K14" i="1"/>
  <c r="K10" i="1"/>
  <c r="K31" i="1"/>
  <c r="K19" i="1"/>
  <c r="K13" i="1"/>
  <c r="K25" i="1"/>
  <c r="K33" i="1" l="1"/>
</calcChain>
</file>

<file path=xl/sharedStrings.xml><?xml version="1.0" encoding="utf-8"?>
<sst xmlns="http://schemas.openxmlformats.org/spreadsheetml/2006/main" count="57" uniqueCount="47">
  <si>
    <t>County</t>
  </si>
  <si>
    <t>Juvenile</t>
  </si>
  <si>
    <t>Youth</t>
  </si>
  <si>
    <t>Junior</t>
  </si>
  <si>
    <t>Senior</t>
  </si>
  <si>
    <t>Master</t>
  </si>
  <si>
    <t>Male</t>
  </si>
  <si>
    <t>Female</t>
  </si>
  <si>
    <t>%+/-</t>
  </si>
  <si>
    <t>Grand Total</t>
  </si>
  <si>
    <t>Registrations May 2025 Month End (County)</t>
  </si>
  <si>
    <t>Total May 2025</t>
  </si>
  <si>
    <t>Total May 2024</t>
  </si>
  <si>
    <t>Antrim</t>
  </si>
  <si>
    <t>Carlow</t>
  </si>
  <si>
    <t>Cavan</t>
  </si>
  <si>
    <t>Clare</t>
  </si>
  <si>
    <t>Cork</t>
  </si>
  <si>
    <t>Derry</t>
  </si>
  <si>
    <t>Donegal</t>
  </si>
  <si>
    <t>Dublin</t>
  </si>
  <si>
    <t>Fermanagh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</si>
  <si>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</si>
  <si>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</si>
  <si>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</si>
  <si>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</si>
  <si>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</si>
  <si>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</si>
  <si>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</si>
  <si>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</si>
  <si>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</si>
  <si>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</si>
  <si>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</si>
  <si>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</si>
  <si>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</si>
  <si>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</si>
  <si>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</si>
  <si>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</si>
  <si>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Tyrone</t>
  </si>
  <si>
    <t>Waterford</t>
  </si>
  <si>
    <t>Westmeath</t>
  </si>
  <si>
    <t>Wexford</t>
  </si>
  <si>
    <t>Wicklow</t>
  </si>
  <si>
    <t>Clubs</t>
  </si>
  <si>
    <t>Registrations June 2025 Month End (County)</t>
  </si>
  <si>
    <t>Total June 2025</t>
  </si>
  <si>
    <t>Total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</si>
</sst>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9" fontId="1" fillId="0" borderId="1" xfId="0" applyNumberFormat="1" applyFont="1" applyBorder="1"/>
    <xf numFmtId="9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9" fontId="4" fillId="3" borderId="1" xfId="0" applyNumberFormat="1" applyFont="1" applyFill="1" applyBorder="1"/>
    <xf numFmtId="0" fontId="4" fillId="0" borderId="0" xfId="0" applyFont="1"/>
    <xf numFmtId="0" fontId="5" fillId="3" borderId="1" xfId="0" applyFont="1" applyFill="1" applyBorder="1"/>
    <xf numFmtId="1" fontId="1" fillId="0" borderId="0" xfId="0" applyNumberFormat="1" applyFont="1"/>
    <xf numFmtId="1" fontId="6" fillId="0" borderId="1" xfId="0" applyNumberFormat="1" applyFont="1" applyBorder="1"/>
    <xf numFmtId="1" fontId="6" fillId="2" borderId="1" xfId="0" applyNumberFormat="1" applyFont="1" applyFill="1" applyBorder="1"/>
    <xf numFmtId="0" fontId="6" fillId="0" borderId="1" xfId="0" applyFont="1" applyBorder="1"/>
    <xf numFmtId="0" fontId="6" fillId="2" borderId="1" xfId="0" applyFont="1" applyFill="1" applyBorder="1"/>
    <xf numFmtId="1" fontId="6" fillId="3" borderId="1" xfId="0" applyNumberFormat="1" applyFont="1" applyFill="1" applyBorder="1"/>
    <xf numFmtId="0" fontId="7" fillId="0" borderId="1" xfId="0" applyFont="1" applyBorder="1"/>
    <xf numFmtId="0" fontId="4" fillId="0" borderId="1" xfId="0" applyFont="1" applyBorder="1"/>
    <xf numFmtId="0" fontId="3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esaConnolly\Downloads\Fed_CountySummaryReport_01-05-2025_12-49-47.xlsx" TargetMode="External"/><Relationship Id="rId1" Type="http://schemas.openxmlformats.org/officeDocument/2006/relationships/externalLinkPath" Target="file:///C:\Users\MaresaConnolly\Downloads\Fed_CountySummaryReport_01-05-2025_12-49-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ember 2024"/>
      <sheetName val="December 2024"/>
      <sheetName val="January 2025"/>
      <sheetName val="February 2025"/>
      <sheetName val="March 2025"/>
      <sheetName val="April 2025"/>
      <sheetName val="May 2025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Antrim</v>
          </cell>
        </row>
        <row r="3">
          <cell r="A3" t="str">
            <v>Carlow</v>
          </cell>
        </row>
        <row r="4">
          <cell r="A4" t="str">
            <v>Cavan</v>
          </cell>
        </row>
        <row r="5">
          <cell r="A5" t="str">
            <v>Clare</v>
          </cell>
        </row>
        <row r="6">
          <cell r="A6" t="str">
            <v>Cork</v>
          </cell>
        </row>
        <row r="7">
          <cell r="A7" t="str">
            <v>Derry</v>
          </cell>
        </row>
        <row r="8">
          <cell r="A8" t="str">
            <v>Donegal</v>
          </cell>
        </row>
        <row r="9">
          <cell r="A9" t="str">
            <v>Dublin</v>
          </cell>
        </row>
        <row r="10">
          <cell r="A10" t="str">
            <v>Fermanagh</v>
          </cell>
        </row>
        <row r="11">
          <cell r="A11" t="str">
            <v>Galway</v>
          </cell>
        </row>
        <row r="12">
          <cell r="A12" t="str">
            <v>Kerry</v>
          </cell>
        </row>
        <row r="13">
          <cell r="A13" t="str">
            <v>Kildare</v>
          </cell>
        </row>
        <row r="14">
          <cell r="A14" t="str">
            <v>Kilkenny</v>
          </cell>
        </row>
        <row r="15">
          <cell r="A15" t="str">
            <v>Laois</v>
          </cell>
        </row>
        <row r="16">
          <cell r="A16" t="str">
            <v>Leitrim</v>
          </cell>
        </row>
        <row r="17">
          <cell r="A17" t="str">
            <v>Limerick</v>
          </cell>
        </row>
        <row r="18">
          <cell r="A18" t="str">
            <v>Longford</v>
          </cell>
        </row>
        <row r="19">
          <cell r="A19" t="str">
            <v>Louth</v>
          </cell>
        </row>
        <row r="20">
          <cell r="A20" t="str">
            <v>Mayo</v>
          </cell>
        </row>
        <row r="21">
          <cell r="A21" t="str">
            <v>Meath</v>
          </cell>
        </row>
        <row r="22">
          <cell r="A22" t="str">
            <v>Monaghan</v>
          </cell>
        </row>
        <row r="23">
          <cell r="A23" t="str">
            <v>Offaly</v>
          </cell>
        </row>
        <row r="24">
          <cell r="A24" t="str">
            <v>Roscommon</v>
          </cell>
        </row>
        <row r="25">
          <cell r="A25" t="str">
            <v>Sligo</v>
          </cell>
        </row>
        <row r="26">
          <cell r="A26" t="str">
            <v>Tipperary</v>
          </cell>
        </row>
        <row r="27">
          <cell r="A27" t="str">
            <v>Tyrone</v>
          </cell>
        </row>
        <row r="28">
          <cell r="A28" t="str">
            <v>Waterford</v>
          </cell>
        </row>
        <row r="29">
          <cell r="A29" t="str">
            <v>Westmeath</v>
          </cell>
        </row>
        <row r="30">
          <cell r="A30" t="str">
            <v>Wexford</v>
          </cell>
        </row>
        <row r="31">
          <cell r="A31" t="str">
            <v>Wicklow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0D05B-E3F0-4F49-8623-7FB6C347E9B5}">
  <sheetPr>
    <pageSetUpPr fitToPage="1"/>
  </sheetPr>
  <dimension ref="A1:K34"/>
  <sheetViews>
    <sheetView tabSelected="1" zoomScale="117" zoomScaleNormal="117" workbookViewId="0">
      <selection sqref="A1:K33"/>
    </sheetView>
  </sheetViews>
  <sheetFormatPr defaultColWidth="8.88671875" defaultRowHeight="14.4" x14ac:dyDescent="0.3"/>
  <cols>
    <col min="1" max="1" width="13.44140625" style="1" customWidth="1"/>
    <col min="2" max="2" width="8.5546875" style="1" customWidth="1"/>
    <col min="3" max="8" width="7.6640625" style="1" customWidth="1"/>
    <col min="9" max="10" width="11.88671875" style="1" customWidth="1"/>
    <col min="11" max="16384" width="8.88671875" style="1"/>
  </cols>
  <sheetData>
    <row r="1" spans="1:11" x14ac:dyDescent="0.3">
      <c r="A1" s="18" t="s">
        <v>44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s="2" customFormat="1" ht="28.8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45</v>
      </c>
      <c r="J2" s="5" t="s">
        <v>46</v>
      </c>
      <c r="K2" s="6" t="s">
        <v>8</v>
      </c>
    </row>
    <row r="3" spans="1:11" ht="15.6" x14ac:dyDescent="0.3">
      <c r="A3" s="13" t="str">
        <f>'[1]April 2025'!A2</f>
        <v>Antrim</v>
      </c>
      <c r="B3" s="11">
        <v>12</v>
      </c>
      <c r="C3" s="11">
        <v>7</v>
      </c>
      <c r="D3" s="11">
        <v>1</v>
      </c>
      <c r="E3" s="11">
        <v>7</v>
      </c>
      <c r="F3" s="11">
        <v>32</v>
      </c>
      <c r="G3" s="11">
        <v>33</v>
      </c>
      <c r="H3" s="11">
        <v>26</v>
      </c>
      <c r="I3" s="11">
        <v>59</v>
      </c>
      <c r="J3" s="11">
        <v>58</v>
      </c>
      <c r="K3" s="3">
        <f>(I3-J3)/J3</f>
        <v>1.7241379310344827E-2</v>
      </c>
    </row>
    <row r="4" spans="1:11" ht="15.6" x14ac:dyDescent="0.3">
      <c r="A4" s="14" t="str">
        <f>'[1]April 2025'!A3</f>
        <v>Carlow</v>
      </c>
      <c r="B4" s="11">
        <v>514</v>
      </c>
      <c r="C4" s="11">
        <v>19</v>
      </c>
      <c r="D4" s="11">
        <v>10</v>
      </c>
      <c r="E4" s="11">
        <v>45</v>
      </c>
      <c r="F4" s="11">
        <v>209</v>
      </c>
      <c r="G4" s="11">
        <v>367</v>
      </c>
      <c r="H4" s="11">
        <v>430</v>
      </c>
      <c r="I4" s="11">
        <v>797</v>
      </c>
      <c r="J4" s="11">
        <v>706</v>
      </c>
      <c r="K4" s="4">
        <f t="shared" ref="K4:K33" si="0">(I4-J4)/J4</f>
        <v>0.12889518413597734</v>
      </c>
    </row>
    <row r="5" spans="1:11" ht="15.6" x14ac:dyDescent="0.3">
      <c r="A5" s="13" t="str">
        <f>'[1]April 2025'!A4</f>
        <v>Cavan</v>
      </c>
      <c r="B5" s="11">
        <v>520</v>
      </c>
      <c r="C5" s="11">
        <v>16</v>
      </c>
      <c r="D5" s="11">
        <v>8</v>
      </c>
      <c r="E5" s="11">
        <v>25</v>
      </c>
      <c r="F5" s="11">
        <v>139</v>
      </c>
      <c r="G5" s="11">
        <v>332</v>
      </c>
      <c r="H5" s="11">
        <v>376</v>
      </c>
      <c r="I5" s="11">
        <v>708</v>
      </c>
      <c r="J5" s="11">
        <v>661</v>
      </c>
      <c r="K5" s="3">
        <f t="shared" si="0"/>
        <v>7.1104387291981846E-2</v>
      </c>
    </row>
    <row r="6" spans="1:11" ht="15.6" x14ac:dyDescent="0.3">
      <c r="A6" s="14" t="str">
        <f>'[1]April 2025'!A5</f>
        <v>Clare</v>
      </c>
      <c r="B6" s="11">
        <v>1322</v>
      </c>
      <c r="C6" s="11">
        <v>32</v>
      </c>
      <c r="D6" s="11">
        <v>16</v>
      </c>
      <c r="E6" s="11">
        <v>59</v>
      </c>
      <c r="F6" s="11">
        <v>465</v>
      </c>
      <c r="G6" s="11">
        <v>995</v>
      </c>
      <c r="H6" s="11">
        <v>899</v>
      </c>
      <c r="I6" s="11">
        <v>1894</v>
      </c>
      <c r="J6" s="11">
        <v>1837</v>
      </c>
      <c r="K6" s="4">
        <f t="shared" si="0"/>
        <v>3.1028851388132824E-2</v>
      </c>
    </row>
    <row r="7" spans="1:11" ht="15.6" x14ac:dyDescent="0.3">
      <c r="A7" s="13" t="str">
        <f>'[1]April 2025'!A6</f>
        <v>Cork</v>
      </c>
      <c r="B7" s="11">
        <v>4269</v>
      </c>
      <c r="C7" s="11">
        <v>214</v>
      </c>
      <c r="D7" s="11">
        <v>99</v>
      </c>
      <c r="E7" s="11">
        <v>696</v>
      </c>
      <c r="F7" s="11">
        <v>3256</v>
      </c>
      <c r="G7" s="11">
        <v>4219</v>
      </c>
      <c r="H7" s="11">
        <v>4315</v>
      </c>
      <c r="I7" s="11">
        <v>8534</v>
      </c>
      <c r="J7" s="11">
        <v>7689</v>
      </c>
      <c r="K7" s="3">
        <f t="shared" si="0"/>
        <v>0.10989725582000261</v>
      </c>
    </row>
    <row r="8" spans="1:11" ht="15.6" x14ac:dyDescent="0.3">
      <c r="A8" s="14" t="str">
        <f>'[1]April 2025'!A7</f>
        <v>Derry</v>
      </c>
      <c r="B8" s="11">
        <v>65</v>
      </c>
      <c r="C8" s="11">
        <v>9</v>
      </c>
      <c r="D8" s="11">
        <v>3</v>
      </c>
      <c r="E8" s="11">
        <v>1</v>
      </c>
      <c r="F8" s="11">
        <v>13</v>
      </c>
      <c r="G8" s="11">
        <v>42</v>
      </c>
      <c r="H8" s="11">
        <v>49</v>
      </c>
      <c r="I8" s="11">
        <v>91</v>
      </c>
      <c r="J8" s="11">
        <v>107</v>
      </c>
      <c r="K8" s="4">
        <f t="shared" si="0"/>
        <v>-0.14953271028037382</v>
      </c>
    </row>
    <row r="9" spans="1:11" ht="15.6" x14ac:dyDescent="0.3">
      <c r="A9" s="13" t="str">
        <f>'[1]April 2025'!A8</f>
        <v>Donegal</v>
      </c>
      <c r="B9" s="11">
        <v>1494</v>
      </c>
      <c r="C9" s="11">
        <v>80</v>
      </c>
      <c r="D9" s="11">
        <v>29</v>
      </c>
      <c r="E9" s="11">
        <v>142</v>
      </c>
      <c r="F9" s="11">
        <v>698</v>
      </c>
      <c r="G9" s="11">
        <v>1158</v>
      </c>
      <c r="H9" s="11">
        <v>1285</v>
      </c>
      <c r="I9" s="11">
        <v>2443</v>
      </c>
      <c r="J9" s="11">
        <v>2156</v>
      </c>
      <c r="K9" s="3">
        <f t="shared" si="0"/>
        <v>0.13311688311688311</v>
      </c>
    </row>
    <row r="10" spans="1:11" ht="15.6" x14ac:dyDescent="0.3">
      <c r="A10" s="14" t="str">
        <f>'[1]April 2025'!A9</f>
        <v>Dublin</v>
      </c>
      <c r="B10" s="11">
        <v>5416</v>
      </c>
      <c r="C10" s="11">
        <v>454</v>
      </c>
      <c r="D10" s="11">
        <v>192</v>
      </c>
      <c r="E10" s="11">
        <v>1665</v>
      </c>
      <c r="F10" s="11">
        <v>5345</v>
      </c>
      <c r="G10" s="11">
        <v>6476</v>
      </c>
      <c r="H10" s="11">
        <v>6596</v>
      </c>
      <c r="I10" s="11">
        <v>13072</v>
      </c>
      <c r="J10" s="11">
        <v>11154</v>
      </c>
      <c r="K10" s="4">
        <f t="shared" si="0"/>
        <v>0.17195624887932581</v>
      </c>
    </row>
    <row r="11" spans="1:11" ht="15.6" x14ac:dyDescent="0.3">
      <c r="A11" s="13" t="str">
        <f>'[1]April 2025'!A10</f>
        <v>Fermanagh</v>
      </c>
      <c r="B11" s="11">
        <v>0</v>
      </c>
      <c r="C11" s="11">
        <v>0</v>
      </c>
      <c r="D11" s="11">
        <v>1</v>
      </c>
      <c r="E11" s="11">
        <v>1</v>
      </c>
      <c r="F11" s="11">
        <v>42</v>
      </c>
      <c r="G11" s="11">
        <v>17</v>
      </c>
      <c r="H11" s="11">
        <v>27</v>
      </c>
      <c r="I11" s="11">
        <v>44</v>
      </c>
      <c r="J11" s="11">
        <v>41</v>
      </c>
      <c r="K11" s="3">
        <v>0</v>
      </c>
    </row>
    <row r="12" spans="1:11" ht="15.6" x14ac:dyDescent="0.3">
      <c r="A12" s="14" t="str">
        <f>'[1]April 2025'!A11</f>
        <v>Galway</v>
      </c>
      <c r="B12" s="11">
        <v>2041</v>
      </c>
      <c r="C12" s="11">
        <v>93</v>
      </c>
      <c r="D12" s="11">
        <v>38</v>
      </c>
      <c r="E12" s="11">
        <v>201</v>
      </c>
      <c r="F12" s="11">
        <v>1257</v>
      </c>
      <c r="G12" s="11">
        <v>1747</v>
      </c>
      <c r="H12" s="11">
        <v>1883</v>
      </c>
      <c r="I12" s="11">
        <v>3630</v>
      </c>
      <c r="J12" s="11">
        <v>3388</v>
      </c>
      <c r="K12" s="4">
        <f t="shared" si="0"/>
        <v>7.1428571428571425E-2</v>
      </c>
    </row>
    <row r="13" spans="1:11" ht="15.6" x14ac:dyDescent="0.3">
      <c r="A13" s="13" t="str">
        <f>'[1]April 2025'!A12</f>
        <v>Kerry</v>
      </c>
      <c r="B13" s="11">
        <v>1364</v>
      </c>
      <c r="C13" s="11">
        <v>63</v>
      </c>
      <c r="D13" s="11">
        <v>20</v>
      </c>
      <c r="E13" s="11">
        <v>117</v>
      </c>
      <c r="F13" s="11">
        <v>595</v>
      </c>
      <c r="G13" s="11">
        <v>986</v>
      </c>
      <c r="H13" s="11">
        <v>1173</v>
      </c>
      <c r="I13" s="11">
        <v>2159</v>
      </c>
      <c r="J13" s="11">
        <v>2097</v>
      </c>
      <c r="K13" s="3">
        <f t="shared" si="0"/>
        <v>2.9566046733428709E-2</v>
      </c>
    </row>
    <row r="14" spans="1:11" ht="15.6" x14ac:dyDescent="0.3">
      <c r="A14" s="14" t="str">
        <f>'[1]April 2025'!A13</f>
        <v>Kildare</v>
      </c>
      <c r="B14" s="11">
        <v>1764</v>
      </c>
      <c r="C14" s="11">
        <v>90</v>
      </c>
      <c r="D14" s="11">
        <v>39</v>
      </c>
      <c r="E14" s="11">
        <v>121</v>
      </c>
      <c r="F14" s="11">
        <v>805</v>
      </c>
      <c r="G14" s="11">
        <v>1415</v>
      </c>
      <c r="H14" s="11">
        <v>1404</v>
      </c>
      <c r="I14" s="11">
        <v>2819</v>
      </c>
      <c r="J14" s="11">
        <v>2704</v>
      </c>
      <c r="K14" s="4">
        <f t="shared" si="0"/>
        <v>4.252958579881657E-2</v>
      </c>
    </row>
    <row r="15" spans="1:11" ht="15.6" x14ac:dyDescent="0.3">
      <c r="A15" s="13" t="str">
        <f>'[1]April 2025'!A14</f>
        <v>Kilkenny</v>
      </c>
      <c r="B15" s="11">
        <v>1023</v>
      </c>
      <c r="C15" s="11">
        <v>60</v>
      </c>
      <c r="D15" s="11">
        <v>24</v>
      </c>
      <c r="E15" s="11">
        <v>117</v>
      </c>
      <c r="F15" s="11">
        <v>602</v>
      </c>
      <c r="G15" s="11">
        <v>830</v>
      </c>
      <c r="H15" s="11">
        <v>996</v>
      </c>
      <c r="I15" s="11">
        <v>1826</v>
      </c>
      <c r="J15" s="11">
        <v>1580</v>
      </c>
      <c r="K15" s="3">
        <f t="shared" si="0"/>
        <v>0.15569620253164557</v>
      </c>
    </row>
    <row r="16" spans="1:11" ht="15.6" x14ac:dyDescent="0.3">
      <c r="A16" s="14" t="str">
        <f>'[1]April 2025'!A15</f>
        <v>Laois</v>
      </c>
      <c r="B16" s="11">
        <v>743</v>
      </c>
      <c r="C16" s="11">
        <v>40</v>
      </c>
      <c r="D16" s="11">
        <v>14</v>
      </c>
      <c r="E16" s="11">
        <v>92</v>
      </c>
      <c r="F16" s="11">
        <v>338</v>
      </c>
      <c r="G16" s="11">
        <v>609</v>
      </c>
      <c r="H16" s="11">
        <v>618</v>
      </c>
      <c r="I16" s="11">
        <v>1227</v>
      </c>
      <c r="J16" s="11">
        <v>1070</v>
      </c>
      <c r="K16" s="4">
        <f t="shared" si="0"/>
        <v>0.14672897196261683</v>
      </c>
    </row>
    <row r="17" spans="1:11" ht="15.6" x14ac:dyDescent="0.3">
      <c r="A17" s="13" t="str">
        <f>'[1]April 2025'!A16</f>
        <v>Leitrim</v>
      </c>
      <c r="B17" s="11">
        <v>338</v>
      </c>
      <c r="C17" s="11">
        <v>14</v>
      </c>
      <c r="D17" s="11">
        <v>1</v>
      </c>
      <c r="E17" s="11">
        <v>13</v>
      </c>
      <c r="F17" s="11">
        <v>168</v>
      </c>
      <c r="G17" s="11">
        <v>247</v>
      </c>
      <c r="H17" s="11">
        <v>287</v>
      </c>
      <c r="I17" s="11">
        <v>534</v>
      </c>
      <c r="J17" s="11">
        <v>572</v>
      </c>
      <c r="K17" s="3">
        <f t="shared" si="0"/>
        <v>-6.6433566433566432E-2</v>
      </c>
    </row>
    <row r="18" spans="1:11" ht="15.6" x14ac:dyDescent="0.3">
      <c r="A18" s="14" t="str">
        <f>'[1]April 2025'!A17</f>
        <v>Limerick</v>
      </c>
      <c r="B18" s="11">
        <v>1106</v>
      </c>
      <c r="C18" s="11">
        <v>43</v>
      </c>
      <c r="D18" s="11">
        <v>18</v>
      </c>
      <c r="E18" s="11">
        <v>84</v>
      </c>
      <c r="F18" s="11">
        <v>532</v>
      </c>
      <c r="G18" s="11">
        <v>896</v>
      </c>
      <c r="H18" s="11">
        <v>887</v>
      </c>
      <c r="I18" s="11">
        <v>1783</v>
      </c>
      <c r="J18" s="11">
        <v>1611</v>
      </c>
      <c r="K18" s="4">
        <f t="shared" si="0"/>
        <v>0.10676598386095593</v>
      </c>
    </row>
    <row r="19" spans="1:11" ht="15.6" x14ac:dyDescent="0.3">
      <c r="A19" s="13" t="str">
        <f>'[1]April 2025'!A18</f>
        <v>Longford</v>
      </c>
      <c r="B19" s="11">
        <v>238</v>
      </c>
      <c r="C19" s="11">
        <v>8</v>
      </c>
      <c r="D19" s="11">
        <v>2</v>
      </c>
      <c r="E19" s="11">
        <v>7</v>
      </c>
      <c r="F19" s="11">
        <v>59</v>
      </c>
      <c r="G19" s="11">
        <v>162</v>
      </c>
      <c r="H19" s="11">
        <v>152</v>
      </c>
      <c r="I19" s="11">
        <v>314</v>
      </c>
      <c r="J19" s="11">
        <v>336</v>
      </c>
      <c r="K19" s="3">
        <f t="shared" si="0"/>
        <v>-6.5476190476190479E-2</v>
      </c>
    </row>
    <row r="20" spans="1:11" ht="15.6" x14ac:dyDescent="0.3">
      <c r="A20" s="14" t="str">
        <f>'[1]April 2025'!A19</f>
        <v>Louth</v>
      </c>
      <c r="B20" s="11">
        <v>1235</v>
      </c>
      <c r="C20" s="11">
        <v>82</v>
      </c>
      <c r="D20" s="11">
        <v>36</v>
      </c>
      <c r="E20" s="11">
        <v>148</v>
      </c>
      <c r="F20" s="11">
        <v>853</v>
      </c>
      <c r="G20" s="11">
        <v>1235</v>
      </c>
      <c r="H20" s="11">
        <v>1119</v>
      </c>
      <c r="I20" s="11">
        <v>2354</v>
      </c>
      <c r="J20" s="11">
        <v>2231</v>
      </c>
      <c r="K20" s="4">
        <f t="shared" si="0"/>
        <v>5.5132227700582695E-2</v>
      </c>
    </row>
    <row r="21" spans="1:11" ht="15.6" x14ac:dyDescent="0.3">
      <c r="A21" s="13" t="str">
        <f>'[1]April 2025'!A20</f>
        <v>Mayo</v>
      </c>
      <c r="B21" s="11">
        <v>2031</v>
      </c>
      <c r="C21" s="11">
        <v>68</v>
      </c>
      <c r="D21" s="11">
        <v>19</v>
      </c>
      <c r="E21" s="11">
        <v>82</v>
      </c>
      <c r="F21" s="11">
        <v>670</v>
      </c>
      <c r="G21" s="11">
        <v>1371</v>
      </c>
      <c r="H21" s="11">
        <v>1499</v>
      </c>
      <c r="I21" s="11">
        <v>2870</v>
      </c>
      <c r="J21" s="11">
        <v>2680</v>
      </c>
      <c r="K21" s="3">
        <f t="shared" si="0"/>
        <v>7.0895522388059698E-2</v>
      </c>
    </row>
    <row r="22" spans="1:11" ht="15.6" x14ac:dyDescent="0.3">
      <c r="A22" s="14" t="str">
        <f>'[1]April 2025'!A21</f>
        <v>Meath</v>
      </c>
      <c r="B22" s="11">
        <v>2178</v>
      </c>
      <c r="C22" s="11">
        <v>123</v>
      </c>
      <c r="D22" s="11">
        <v>45</v>
      </c>
      <c r="E22" s="11">
        <v>276</v>
      </c>
      <c r="F22" s="11">
        <v>1801</v>
      </c>
      <c r="G22" s="11">
        <v>2084</v>
      </c>
      <c r="H22" s="11">
        <v>2339</v>
      </c>
      <c r="I22" s="11">
        <v>4423</v>
      </c>
      <c r="J22" s="11">
        <v>4169</v>
      </c>
      <c r="K22" s="4">
        <f t="shared" si="0"/>
        <v>6.0925881506356437E-2</v>
      </c>
    </row>
    <row r="23" spans="1:11" ht="15.6" x14ac:dyDescent="0.3">
      <c r="A23" s="13" t="str">
        <f>'[1]April 2025'!A22</f>
        <v>Monaghan</v>
      </c>
      <c r="B23" s="11">
        <v>637</v>
      </c>
      <c r="C23" s="11">
        <v>21</v>
      </c>
      <c r="D23" s="11">
        <v>24</v>
      </c>
      <c r="E23" s="11">
        <v>126</v>
      </c>
      <c r="F23" s="11">
        <v>527</v>
      </c>
      <c r="G23" s="11">
        <v>611</v>
      </c>
      <c r="H23" s="11">
        <v>724</v>
      </c>
      <c r="I23" s="11">
        <v>1335</v>
      </c>
      <c r="J23" s="11">
        <v>1285</v>
      </c>
      <c r="K23" s="3">
        <f t="shared" si="0"/>
        <v>3.8910505836575876E-2</v>
      </c>
    </row>
    <row r="24" spans="1:11" ht="15.6" x14ac:dyDescent="0.3">
      <c r="A24" s="14" t="str">
        <f>'[1]April 2025'!A23</f>
        <v>Offaly</v>
      </c>
      <c r="B24" s="11">
        <v>732</v>
      </c>
      <c r="C24" s="11">
        <v>35</v>
      </c>
      <c r="D24" s="11">
        <v>13</v>
      </c>
      <c r="E24" s="11">
        <v>172</v>
      </c>
      <c r="F24" s="11">
        <v>913</v>
      </c>
      <c r="G24" s="11">
        <v>811</v>
      </c>
      <c r="H24" s="11">
        <v>1054</v>
      </c>
      <c r="I24" s="11">
        <v>1865</v>
      </c>
      <c r="J24" s="11">
        <v>1635</v>
      </c>
      <c r="K24" s="4">
        <f t="shared" si="0"/>
        <v>0.14067278287461774</v>
      </c>
    </row>
    <row r="25" spans="1:11" ht="15.6" x14ac:dyDescent="0.3">
      <c r="A25" s="13" t="str">
        <f>'[1]April 2025'!A24</f>
        <v>Roscommon</v>
      </c>
      <c r="B25" s="11">
        <v>589</v>
      </c>
      <c r="C25" s="11">
        <v>2</v>
      </c>
      <c r="D25" s="11">
        <v>0</v>
      </c>
      <c r="E25" s="11">
        <v>38</v>
      </c>
      <c r="F25" s="11">
        <v>281</v>
      </c>
      <c r="G25" s="11">
        <v>409</v>
      </c>
      <c r="H25" s="11">
        <v>501</v>
      </c>
      <c r="I25" s="11">
        <v>910</v>
      </c>
      <c r="J25" s="11">
        <v>964</v>
      </c>
      <c r="K25" s="3">
        <f t="shared" si="0"/>
        <v>-5.6016597510373446E-2</v>
      </c>
    </row>
    <row r="26" spans="1:11" ht="15.6" x14ac:dyDescent="0.3">
      <c r="A26" s="14" t="str">
        <f>'[1]April 2025'!A25</f>
        <v>Sligo</v>
      </c>
      <c r="B26" s="11">
        <v>982</v>
      </c>
      <c r="C26" s="11">
        <v>34</v>
      </c>
      <c r="D26" s="11">
        <v>14</v>
      </c>
      <c r="E26" s="11">
        <v>40</v>
      </c>
      <c r="F26" s="11">
        <v>301</v>
      </c>
      <c r="G26" s="11">
        <v>655</v>
      </c>
      <c r="H26" s="11">
        <v>716</v>
      </c>
      <c r="I26" s="11">
        <v>1371</v>
      </c>
      <c r="J26" s="11">
        <v>1264</v>
      </c>
      <c r="K26" s="4">
        <f t="shared" si="0"/>
        <v>8.4651898734177208E-2</v>
      </c>
    </row>
    <row r="27" spans="1:11" ht="15.6" x14ac:dyDescent="0.3">
      <c r="A27" s="13" t="str">
        <f>'[1]April 2025'!A26</f>
        <v>Tipperary</v>
      </c>
      <c r="B27" s="11">
        <v>1736</v>
      </c>
      <c r="C27" s="11">
        <v>63</v>
      </c>
      <c r="D27" s="11">
        <v>23</v>
      </c>
      <c r="E27" s="11">
        <v>170</v>
      </c>
      <c r="F27" s="11">
        <v>773</v>
      </c>
      <c r="G27" s="11">
        <v>1369</v>
      </c>
      <c r="H27" s="11">
        <v>1396</v>
      </c>
      <c r="I27" s="11">
        <v>2765</v>
      </c>
      <c r="J27" s="11">
        <v>2344</v>
      </c>
      <c r="K27" s="3">
        <f t="shared" si="0"/>
        <v>0.17960750853242322</v>
      </c>
    </row>
    <row r="28" spans="1:11" ht="15.6" x14ac:dyDescent="0.3">
      <c r="A28" s="14" t="str">
        <f>'[1]April 2025'!A27</f>
        <v>Tyrone</v>
      </c>
      <c r="B28" s="12">
        <v>3</v>
      </c>
      <c r="C28" s="12">
        <v>0</v>
      </c>
      <c r="D28" s="12">
        <v>0</v>
      </c>
      <c r="E28" s="12">
        <v>27</v>
      </c>
      <c r="F28" s="12">
        <v>104</v>
      </c>
      <c r="G28" s="12">
        <v>51</v>
      </c>
      <c r="H28" s="12">
        <v>83</v>
      </c>
      <c r="I28" s="12">
        <v>134</v>
      </c>
      <c r="J28" s="12">
        <v>85</v>
      </c>
      <c r="K28" s="4">
        <f t="shared" si="0"/>
        <v>0.57647058823529407</v>
      </c>
    </row>
    <row r="29" spans="1:11" ht="15.6" x14ac:dyDescent="0.3">
      <c r="A29" s="13" t="str">
        <f>'[1]April 2025'!A28</f>
        <v>Waterford</v>
      </c>
      <c r="B29" s="11">
        <v>1105</v>
      </c>
      <c r="C29" s="11">
        <v>47</v>
      </c>
      <c r="D29" s="11">
        <v>24</v>
      </c>
      <c r="E29" s="11">
        <v>103</v>
      </c>
      <c r="F29" s="11">
        <v>528</v>
      </c>
      <c r="G29" s="11">
        <v>857</v>
      </c>
      <c r="H29" s="11">
        <v>950</v>
      </c>
      <c r="I29" s="11">
        <v>1807</v>
      </c>
      <c r="J29" s="11">
        <v>1587</v>
      </c>
      <c r="K29" s="3">
        <f t="shared" si="0"/>
        <v>0.13862633900441085</v>
      </c>
    </row>
    <row r="30" spans="1:11" ht="15.6" x14ac:dyDescent="0.3">
      <c r="A30" s="14" t="str">
        <f>'[1]April 2025'!A29</f>
        <v>Westmeath</v>
      </c>
      <c r="B30" s="12">
        <v>573</v>
      </c>
      <c r="C30" s="12">
        <v>37</v>
      </c>
      <c r="D30" s="12">
        <v>19</v>
      </c>
      <c r="E30" s="12">
        <v>111</v>
      </c>
      <c r="F30" s="12">
        <v>442</v>
      </c>
      <c r="G30" s="12">
        <v>583</v>
      </c>
      <c r="H30" s="12">
        <v>599</v>
      </c>
      <c r="I30" s="12">
        <v>1182</v>
      </c>
      <c r="J30" s="12">
        <v>1176</v>
      </c>
      <c r="K30" s="4">
        <f t="shared" si="0"/>
        <v>5.1020408163265302E-3</v>
      </c>
    </row>
    <row r="31" spans="1:11" ht="15.6" x14ac:dyDescent="0.3">
      <c r="A31" s="13" t="str">
        <f>'[1]April 2025'!A30</f>
        <v>Wexford</v>
      </c>
      <c r="B31" s="11">
        <v>1124</v>
      </c>
      <c r="C31" s="11">
        <v>47</v>
      </c>
      <c r="D31" s="11">
        <v>19</v>
      </c>
      <c r="E31" s="11">
        <v>126</v>
      </c>
      <c r="F31" s="11">
        <v>609</v>
      </c>
      <c r="G31" s="11">
        <v>979</v>
      </c>
      <c r="H31" s="11">
        <v>946</v>
      </c>
      <c r="I31" s="11">
        <v>1925</v>
      </c>
      <c r="J31" s="11">
        <v>1521</v>
      </c>
      <c r="K31" s="3">
        <f t="shared" si="0"/>
        <v>0.26561472715318868</v>
      </c>
    </row>
    <row r="32" spans="1:11" ht="15.6" x14ac:dyDescent="0.3">
      <c r="A32" s="14" t="str">
        <f>'[1]April 2025'!A31</f>
        <v>Wicklow</v>
      </c>
      <c r="B32" s="12">
        <v>1088</v>
      </c>
      <c r="C32" s="12">
        <v>55</v>
      </c>
      <c r="D32" s="12">
        <v>36</v>
      </c>
      <c r="E32" s="12">
        <v>112</v>
      </c>
      <c r="F32" s="12">
        <v>793</v>
      </c>
      <c r="G32" s="12">
        <v>1053</v>
      </c>
      <c r="H32" s="12">
        <v>1031</v>
      </c>
      <c r="I32" s="12">
        <v>2084</v>
      </c>
      <c r="J32" s="12">
        <v>1871</v>
      </c>
      <c r="K32" s="4">
        <f t="shared" si="0"/>
        <v>0.11384286477819348</v>
      </c>
    </row>
    <row r="33" spans="1:11" s="8" customFormat="1" ht="15.6" x14ac:dyDescent="0.3">
      <c r="A33" s="9" t="s">
        <v>9</v>
      </c>
      <c r="B33" s="15">
        <f>SUM(B3:B32)</f>
        <v>36242</v>
      </c>
      <c r="C33" s="15">
        <f t="shared" ref="C33:J33" si="1">SUM(C3:C32)</f>
        <v>1856</v>
      </c>
      <c r="D33" s="15">
        <f t="shared" si="1"/>
        <v>787</v>
      </c>
      <c r="E33" s="15">
        <f t="shared" si="1"/>
        <v>4924</v>
      </c>
      <c r="F33" s="15">
        <f t="shared" si="1"/>
        <v>23150</v>
      </c>
      <c r="G33" s="15">
        <f t="shared" si="1"/>
        <v>32599</v>
      </c>
      <c r="H33" s="15">
        <f t="shared" si="1"/>
        <v>34360</v>
      </c>
      <c r="I33" s="15">
        <f t="shared" si="1"/>
        <v>66959</v>
      </c>
      <c r="J33" s="15">
        <f t="shared" si="1"/>
        <v>60579</v>
      </c>
      <c r="K33" s="7">
        <f t="shared" si="0"/>
        <v>0.10531702405123888</v>
      </c>
    </row>
    <row r="34" spans="1:11" x14ac:dyDescent="0.3">
      <c r="B34" s="10"/>
      <c r="C34" s="10"/>
      <c r="D34" s="10"/>
      <c r="E34" s="10"/>
      <c r="F34" s="10"/>
      <c r="G34" s="10"/>
      <c r="H34" s="10"/>
      <c r="I34" s="10"/>
      <c r="J34" s="10"/>
    </row>
  </sheetData>
  <mergeCells count="1">
    <mergeCell ref="A1:K1"/>
  </mergeCells>
  <pageMargins left="0.25" right="0.25" top="0.75" bottom="0.75" header="0.3" footer="0.3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E940E-6BFA-41C9-80BE-CD53DD0281F2}">
  <dimension ref="A1:O34"/>
  <sheetViews>
    <sheetView workbookViewId="0">
      <selection activeCell="Q3" sqref="Q3"/>
    </sheetView>
  </sheetViews>
  <sheetFormatPr defaultColWidth="8.88671875" defaultRowHeight="14.4" x14ac:dyDescent="0.3"/>
  <cols>
    <col min="1" max="1" width="5.88671875" style="1" customWidth="1"/>
    <col min="2" max="2" width="13.44140625" style="1" customWidth="1"/>
    <col min="3" max="3" width="8.5546875" style="1" customWidth="1"/>
    <col min="4" max="9" width="7.6640625" style="1" customWidth="1"/>
    <col min="10" max="10" width="9.6640625" style="1" customWidth="1"/>
    <col min="11" max="11" width="8.109375" style="1" customWidth="1"/>
    <col min="12" max="16384" width="8.88671875" style="1"/>
  </cols>
  <sheetData>
    <row r="1" spans="1:15" x14ac:dyDescent="0.3">
      <c r="B1" s="18" t="s">
        <v>10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5" s="2" customFormat="1" ht="43.2" x14ac:dyDescent="0.3"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11</v>
      </c>
      <c r="K2" s="5" t="s">
        <v>12</v>
      </c>
      <c r="L2" s="6" t="s">
        <v>8</v>
      </c>
      <c r="N2" s="2" t="s">
        <v>43</v>
      </c>
    </row>
    <row r="3" spans="1:15" ht="15.6" x14ac:dyDescent="0.3">
      <c r="A3" s="1">
        <v>1</v>
      </c>
      <c r="B3" s="14" t="str">
        <f>'[1]April 2025'!A9</f>
        <v>Dublin</v>
      </c>
      <c r="C3" s="12">
        <v>5359</v>
      </c>
      <c r="D3" s="12">
        <v>450</v>
      </c>
      <c r="E3" s="12">
        <v>185</v>
      </c>
      <c r="F3" s="12">
        <v>1586</v>
      </c>
      <c r="G3" s="12">
        <v>5239</v>
      </c>
      <c r="H3" s="12">
        <v>6338</v>
      </c>
      <c r="I3" s="12">
        <v>6481</v>
      </c>
      <c r="J3" s="12">
        <v>12819</v>
      </c>
      <c r="K3" s="12">
        <v>10846</v>
      </c>
      <c r="L3" s="4">
        <f t="shared" ref="L3:L31" si="0">(J3-K3)/K3</f>
        <v>0.18191038170754195</v>
      </c>
      <c r="N3" s="17">
        <v>56</v>
      </c>
      <c r="O3" s="13" t="s">
        <v>20</v>
      </c>
    </row>
    <row r="4" spans="1:15" ht="15.6" x14ac:dyDescent="0.3">
      <c r="A4" s="1">
        <f>+A3+1</f>
        <v>2</v>
      </c>
      <c r="B4" s="13" t="str">
        <f>'[1]April 2025'!A6</f>
        <v>Cork</v>
      </c>
      <c r="C4" s="11">
        <v>4167</v>
      </c>
      <c r="D4" s="11">
        <v>198</v>
      </c>
      <c r="E4" s="11">
        <v>96</v>
      </c>
      <c r="F4" s="11">
        <v>674</v>
      </c>
      <c r="G4" s="11">
        <v>3205</v>
      </c>
      <c r="H4" s="11">
        <v>4112</v>
      </c>
      <c r="I4" s="11">
        <v>4228</v>
      </c>
      <c r="J4" s="11">
        <v>8340</v>
      </c>
      <c r="K4" s="11">
        <v>7566</v>
      </c>
      <c r="L4" s="3">
        <f t="shared" si="0"/>
        <v>0.10229976209357652</v>
      </c>
      <c r="N4" s="16">
        <v>59</v>
      </c>
      <c r="O4" s="13" t="s">
        <v>17</v>
      </c>
    </row>
    <row r="5" spans="1:15" ht="15.6" x14ac:dyDescent="0.3">
      <c r="A5" s="1">
        <f t="shared" ref="A5:A32" si="1">+A4+1</f>
        <v>3</v>
      </c>
      <c r="B5" s="14" t="str">
        <f>'[1]April 2025'!A21</f>
        <v>Meath</v>
      </c>
      <c r="C5" s="12">
        <v>2147</v>
      </c>
      <c r="D5" s="12">
        <v>122</v>
      </c>
      <c r="E5" s="12">
        <v>45</v>
      </c>
      <c r="F5" s="12">
        <v>263</v>
      </c>
      <c r="G5" s="12">
        <v>1757</v>
      </c>
      <c r="H5" s="12">
        <v>2042</v>
      </c>
      <c r="I5" s="12">
        <v>2292</v>
      </c>
      <c r="J5" s="12">
        <v>4334</v>
      </c>
      <c r="K5" s="12">
        <v>4080</v>
      </c>
      <c r="L5" s="4">
        <f t="shared" si="0"/>
        <v>6.2254901960784315E-2</v>
      </c>
      <c r="N5" s="16">
        <v>19</v>
      </c>
      <c r="O5" s="13" t="s">
        <v>32</v>
      </c>
    </row>
    <row r="6" spans="1:15" ht="15.6" x14ac:dyDescent="0.3">
      <c r="A6" s="1">
        <f t="shared" si="1"/>
        <v>4</v>
      </c>
      <c r="B6" s="14" t="str">
        <f>'[1]April 2025'!A11</f>
        <v>Galway</v>
      </c>
      <c r="C6" s="12">
        <v>2028</v>
      </c>
      <c r="D6" s="12">
        <v>92</v>
      </c>
      <c r="E6" s="12">
        <v>38</v>
      </c>
      <c r="F6" s="12">
        <v>197</v>
      </c>
      <c r="G6" s="12">
        <v>1245</v>
      </c>
      <c r="H6" s="12">
        <v>1730</v>
      </c>
      <c r="I6" s="12">
        <v>1870</v>
      </c>
      <c r="J6" s="12">
        <v>3600</v>
      </c>
      <c r="K6" s="12">
        <v>3346</v>
      </c>
      <c r="L6" s="4">
        <f t="shared" si="0"/>
        <v>7.5911536162582186E-2</v>
      </c>
      <c r="N6" s="16">
        <v>18</v>
      </c>
      <c r="O6" s="13" t="s">
        <v>22</v>
      </c>
    </row>
    <row r="7" spans="1:15" ht="15.6" x14ac:dyDescent="0.3">
      <c r="A7" s="1">
        <f t="shared" si="1"/>
        <v>5</v>
      </c>
      <c r="B7" s="13" t="str">
        <f>'[1]April 2025'!A20</f>
        <v>Mayo</v>
      </c>
      <c r="C7" s="11">
        <v>2021</v>
      </c>
      <c r="D7" s="11">
        <v>66</v>
      </c>
      <c r="E7" s="11">
        <v>19</v>
      </c>
      <c r="F7" s="11">
        <v>79</v>
      </c>
      <c r="G7" s="11">
        <v>663</v>
      </c>
      <c r="H7" s="11">
        <v>1356</v>
      </c>
      <c r="I7" s="11">
        <v>1492</v>
      </c>
      <c r="J7" s="11">
        <v>2848</v>
      </c>
      <c r="K7" s="11">
        <v>2662</v>
      </c>
      <c r="L7" s="3">
        <f t="shared" si="0"/>
        <v>6.9872276483846738E-2</v>
      </c>
      <c r="N7" s="16">
        <v>14</v>
      </c>
      <c r="O7" s="13" t="s">
        <v>31</v>
      </c>
    </row>
    <row r="8" spans="1:15" ht="15.6" x14ac:dyDescent="0.3">
      <c r="A8" s="1">
        <f t="shared" si="1"/>
        <v>6</v>
      </c>
      <c r="B8" s="14" t="str">
        <f>'[1]April 2025'!A13</f>
        <v>Kildare</v>
      </c>
      <c r="C8" s="12">
        <v>1746</v>
      </c>
      <c r="D8" s="12">
        <v>90</v>
      </c>
      <c r="E8" s="12">
        <v>38</v>
      </c>
      <c r="F8" s="12">
        <v>119</v>
      </c>
      <c r="G8" s="12">
        <v>798</v>
      </c>
      <c r="H8" s="12">
        <v>1401</v>
      </c>
      <c r="I8" s="12">
        <v>1390</v>
      </c>
      <c r="J8" s="12">
        <v>2791</v>
      </c>
      <c r="K8" s="12">
        <v>2678</v>
      </c>
      <c r="L8" s="4">
        <f t="shared" si="0"/>
        <v>4.2195668409260645E-2</v>
      </c>
      <c r="N8" s="16">
        <v>12</v>
      </c>
      <c r="O8" s="13" t="s">
        <v>24</v>
      </c>
    </row>
    <row r="9" spans="1:15" ht="15.6" x14ac:dyDescent="0.3">
      <c r="A9" s="1">
        <f t="shared" si="1"/>
        <v>7</v>
      </c>
      <c r="B9" s="13" t="str">
        <f>'[1]April 2025'!A26</f>
        <v>Tipperary</v>
      </c>
      <c r="C9" s="11">
        <v>1713</v>
      </c>
      <c r="D9" s="11">
        <v>63</v>
      </c>
      <c r="E9" s="11">
        <v>22</v>
      </c>
      <c r="F9" s="11">
        <v>167</v>
      </c>
      <c r="G9" s="11">
        <v>761</v>
      </c>
      <c r="H9" s="11">
        <v>1349</v>
      </c>
      <c r="I9" s="11">
        <v>1377</v>
      </c>
      <c r="J9" s="11">
        <v>2726</v>
      </c>
      <c r="K9" s="11">
        <v>2257</v>
      </c>
      <c r="L9" s="3">
        <f t="shared" si="0"/>
        <v>0.20779796189632255</v>
      </c>
      <c r="N9" s="16">
        <v>17</v>
      </c>
      <c r="O9" s="13" t="s">
        <v>37</v>
      </c>
    </row>
    <row r="10" spans="1:15" ht="15.6" x14ac:dyDescent="0.3">
      <c r="A10" s="1">
        <f t="shared" si="1"/>
        <v>8</v>
      </c>
      <c r="B10" s="13" t="str">
        <f>'[1]April 2025'!A8</f>
        <v>Donegal</v>
      </c>
      <c r="C10" s="11">
        <v>1480</v>
      </c>
      <c r="D10" s="11">
        <v>79</v>
      </c>
      <c r="E10" s="11">
        <v>29</v>
      </c>
      <c r="F10" s="11">
        <v>138</v>
      </c>
      <c r="G10" s="11">
        <v>680</v>
      </c>
      <c r="H10" s="11">
        <v>1146</v>
      </c>
      <c r="I10" s="11">
        <v>1260</v>
      </c>
      <c r="J10" s="11">
        <v>2406</v>
      </c>
      <c r="K10" s="11">
        <v>2135</v>
      </c>
      <c r="L10" s="3">
        <f t="shared" si="0"/>
        <v>0.1269320843091335</v>
      </c>
      <c r="N10" s="16">
        <v>9</v>
      </c>
      <c r="O10" s="13" t="s">
        <v>19</v>
      </c>
    </row>
    <row r="11" spans="1:15" ht="15.6" x14ac:dyDescent="0.3">
      <c r="A11" s="1">
        <f t="shared" si="1"/>
        <v>9</v>
      </c>
      <c r="B11" s="14" t="str">
        <f>'[1]April 2025'!A19</f>
        <v>Louth</v>
      </c>
      <c r="C11" s="12">
        <v>1217</v>
      </c>
      <c r="D11" s="12">
        <v>80</v>
      </c>
      <c r="E11" s="12">
        <v>36</v>
      </c>
      <c r="F11" s="12">
        <v>144</v>
      </c>
      <c r="G11" s="12">
        <v>846</v>
      </c>
      <c r="H11" s="12">
        <v>1216</v>
      </c>
      <c r="I11" s="12">
        <v>1107</v>
      </c>
      <c r="J11" s="12">
        <v>2323</v>
      </c>
      <c r="K11" s="12">
        <v>2143</v>
      </c>
      <c r="L11" s="4">
        <f t="shared" si="0"/>
        <v>8.399440037330845E-2</v>
      </c>
      <c r="N11" s="16">
        <v>13</v>
      </c>
      <c r="O11" s="13" t="s">
        <v>30</v>
      </c>
    </row>
    <row r="12" spans="1:15" ht="15.6" x14ac:dyDescent="0.3">
      <c r="A12" s="1">
        <f t="shared" si="1"/>
        <v>10</v>
      </c>
      <c r="B12" s="13" t="str">
        <f>'[1]April 2025'!A12</f>
        <v>Kerry</v>
      </c>
      <c r="C12" s="11">
        <v>1352</v>
      </c>
      <c r="D12" s="11">
        <v>63</v>
      </c>
      <c r="E12" s="11">
        <v>20</v>
      </c>
      <c r="F12" s="11">
        <v>117</v>
      </c>
      <c r="G12" s="11">
        <v>586</v>
      </c>
      <c r="H12" s="11">
        <v>978</v>
      </c>
      <c r="I12" s="11">
        <v>1160</v>
      </c>
      <c r="J12" s="11">
        <v>2138</v>
      </c>
      <c r="K12" s="11">
        <v>2087</v>
      </c>
      <c r="L12" s="3">
        <f t="shared" si="0"/>
        <v>2.4436990896023001E-2</v>
      </c>
      <c r="N12" s="16">
        <v>14</v>
      </c>
      <c r="O12" s="13" t="s">
        <v>23</v>
      </c>
    </row>
    <row r="13" spans="1:15" ht="15.6" x14ac:dyDescent="0.3">
      <c r="A13" s="1">
        <f t="shared" si="1"/>
        <v>11</v>
      </c>
      <c r="B13" s="14" t="str">
        <f>'[1]April 2025'!A31</f>
        <v>Wicklow</v>
      </c>
      <c r="C13" s="12">
        <v>1073</v>
      </c>
      <c r="D13" s="12">
        <v>54</v>
      </c>
      <c r="E13" s="12">
        <v>35</v>
      </c>
      <c r="F13" s="12">
        <v>101</v>
      </c>
      <c r="G13" s="12">
        <v>778</v>
      </c>
      <c r="H13" s="12">
        <v>1033</v>
      </c>
      <c r="I13" s="12">
        <v>1008</v>
      </c>
      <c r="J13" s="12">
        <v>2041</v>
      </c>
      <c r="K13" s="12">
        <v>1816</v>
      </c>
      <c r="L13" s="4">
        <f t="shared" si="0"/>
        <v>0.12389867841409692</v>
      </c>
      <c r="N13" s="16">
        <v>15</v>
      </c>
      <c r="O13" s="13" t="s">
        <v>42</v>
      </c>
    </row>
    <row r="14" spans="1:15" ht="15.6" x14ac:dyDescent="0.3">
      <c r="A14" s="1">
        <f t="shared" si="1"/>
        <v>12</v>
      </c>
      <c r="B14" s="14" t="str">
        <f>'[1]April 2025'!A5</f>
        <v>Clare</v>
      </c>
      <c r="C14" s="12">
        <v>1315</v>
      </c>
      <c r="D14" s="12">
        <v>32</v>
      </c>
      <c r="E14" s="12">
        <v>16</v>
      </c>
      <c r="F14" s="12">
        <v>58</v>
      </c>
      <c r="G14" s="12">
        <v>461</v>
      </c>
      <c r="H14" s="12">
        <v>990</v>
      </c>
      <c r="I14" s="12">
        <v>892</v>
      </c>
      <c r="J14" s="12">
        <v>1882</v>
      </c>
      <c r="K14" s="12">
        <v>1796</v>
      </c>
      <c r="L14" s="4">
        <f t="shared" si="0"/>
        <v>4.7884187082405348E-2</v>
      </c>
      <c r="N14" s="16">
        <v>15</v>
      </c>
      <c r="O14" s="13" t="s">
        <v>16</v>
      </c>
    </row>
    <row r="15" spans="1:15" ht="15.6" x14ac:dyDescent="0.3">
      <c r="A15" s="1">
        <f t="shared" si="1"/>
        <v>13</v>
      </c>
      <c r="B15" s="13" t="str">
        <f>'[1]April 2025'!A30</f>
        <v>Wexford</v>
      </c>
      <c r="C15" s="11">
        <v>1082</v>
      </c>
      <c r="D15" s="11">
        <v>46</v>
      </c>
      <c r="E15" s="11">
        <v>18</v>
      </c>
      <c r="F15" s="11">
        <v>121</v>
      </c>
      <c r="G15" s="11">
        <v>592</v>
      </c>
      <c r="H15" s="11">
        <v>940</v>
      </c>
      <c r="I15" s="11">
        <v>919</v>
      </c>
      <c r="J15" s="11">
        <v>1859</v>
      </c>
      <c r="K15" s="11">
        <v>1491</v>
      </c>
      <c r="L15" s="3">
        <f t="shared" si="0"/>
        <v>0.24681421864520456</v>
      </c>
      <c r="N15" s="16">
        <v>17</v>
      </c>
      <c r="O15" s="13" t="s">
        <v>41</v>
      </c>
    </row>
    <row r="16" spans="1:15" ht="15.6" x14ac:dyDescent="0.3">
      <c r="A16" s="1">
        <f t="shared" si="1"/>
        <v>14</v>
      </c>
      <c r="B16" s="14" t="str">
        <f>'[1]April 2025'!A23</f>
        <v>Offaly</v>
      </c>
      <c r="C16" s="12">
        <v>721</v>
      </c>
      <c r="D16" s="12">
        <v>34</v>
      </c>
      <c r="E16" s="12">
        <v>12</v>
      </c>
      <c r="F16" s="12">
        <v>167</v>
      </c>
      <c r="G16" s="12">
        <v>905</v>
      </c>
      <c r="H16" s="12">
        <v>795</v>
      </c>
      <c r="I16" s="12">
        <v>1044</v>
      </c>
      <c r="J16" s="12">
        <v>1839</v>
      </c>
      <c r="K16" s="12">
        <v>1606</v>
      </c>
      <c r="L16" s="4">
        <f t="shared" si="0"/>
        <v>0.14508094645080946</v>
      </c>
      <c r="N16" s="16">
        <v>12</v>
      </c>
      <c r="O16" s="13" t="s">
        <v>34</v>
      </c>
    </row>
    <row r="17" spans="1:15" ht="15.6" x14ac:dyDescent="0.3">
      <c r="A17" s="1">
        <f t="shared" si="1"/>
        <v>15</v>
      </c>
      <c r="B17" s="13" t="str">
        <f>'[1]April 2025'!A14</f>
        <v>Kilkenny</v>
      </c>
      <c r="C17" s="11">
        <v>1016</v>
      </c>
      <c r="D17" s="11">
        <v>59</v>
      </c>
      <c r="E17" s="11">
        <v>23</v>
      </c>
      <c r="F17" s="11">
        <v>111</v>
      </c>
      <c r="G17" s="11">
        <v>592</v>
      </c>
      <c r="H17" s="11">
        <v>818</v>
      </c>
      <c r="I17" s="11">
        <v>983</v>
      </c>
      <c r="J17" s="11">
        <v>1801</v>
      </c>
      <c r="K17" s="11">
        <v>1553</v>
      </c>
      <c r="L17" s="3">
        <f t="shared" si="0"/>
        <v>0.15969092079845459</v>
      </c>
      <c r="N17" s="16">
        <v>12</v>
      </c>
      <c r="O17" s="13" t="s">
        <v>25</v>
      </c>
    </row>
    <row r="18" spans="1:15" ht="15.6" x14ac:dyDescent="0.3">
      <c r="A18" s="1">
        <f t="shared" si="1"/>
        <v>16</v>
      </c>
      <c r="B18" s="13" t="str">
        <f>'[1]April 2025'!A28</f>
        <v>Waterford</v>
      </c>
      <c r="C18" s="11">
        <v>1083</v>
      </c>
      <c r="D18" s="11">
        <v>47</v>
      </c>
      <c r="E18" s="11">
        <v>24</v>
      </c>
      <c r="F18" s="11">
        <v>98</v>
      </c>
      <c r="G18" s="11">
        <v>526</v>
      </c>
      <c r="H18" s="11">
        <v>843</v>
      </c>
      <c r="I18" s="11">
        <v>935</v>
      </c>
      <c r="J18" s="11">
        <v>1778</v>
      </c>
      <c r="K18" s="11">
        <v>1550</v>
      </c>
      <c r="L18" s="3">
        <f t="shared" si="0"/>
        <v>0.14709677419354839</v>
      </c>
      <c r="N18" s="16">
        <v>10</v>
      </c>
      <c r="O18" s="13" t="s">
        <v>39</v>
      </c>
    </row>
    <row r="19" spans="1:15" ht="15.6" x14ac:dyDescent="0.3">
      <c r="A19" s="1">
        <f t="shared" si="1"/>
        <v>17</v>
      </c>
      <c r="B19" s="14" t="str">
        <f>'[1]April 2025'!A17</f>
        <v>Limerick</v>
      </c>
      <c r="C19" s="12">
        <v>1102</v>
      </c>
      <c r="D19" s="12">
        <v>43</v>
      </c>
      <c r="E19" s="12">
        <v>17</v>
      </c>
      <c r="F19" s="12">
        <v>78</v>
      </c>
      <c r="G19" s="12">
        <v>522</v>
      </c>
      <c r="H19" s="12">
        <v>880</v>
      </c>
      <c r="I19" s="12">
        <v>882</v>
      </c>
      <c r="J19" s="12">
        <v>1762</v>
      </c>
      <c r="K19" s="12">
        <v>1603</v>
      </c>
      <c r="L19" s="4">
        <f t="shared" si="0"/>
        <v>9.91890205864005E-2</v>
      </c>
      <c r="N19" s="16">
        <v>15</v>
      </c>
      <c r="O19" s="13" t="s">
        <v>28</v>
      </c>
    </row>
    <row r="20" spans="1:15" ht="15.6" x14ac:dyDescent="0.3">
      <c r="A20" s="1">
        <f t="shared" si="1"/>
        <v>18</v>
      </c>
      <c r="B20" s="14" t="str">
        <f>'[1]April 2025'!A25</f>
        <v>Sligo</v>
      </c>
      <c r="C20" s="12">
        <v>974</v>
      </c>
      <c r="D20" s="12">
        <v>32</v>
      </c>
      <c r="E20" s="12">
        <v>13</v>
      </c>
      <c r="F20" s="12">
        <v>38</v>
      </c>
      <c r="G20" s="12">
        <v>295</v>
      </c>
      <c r="H20" s="12">
        <v>644</v>
      </c>
      <c r="I20" s="12">
        <v>708</v>
      </c>
      <c r="J20" s="12">
        <v>1352</v>
      </c>
      <c r="K20" s="12">
        <v>1255</v>
      </c>
      <c r="L20" s="4">
        <f t="shared" si="0"/>
        <v>7.7290836653386458E-2</v>
      </c>
      <c r="N20" s="16">
        <v>7</v>
      </c>
      <c r="O20" s="13" t="s">
        <v>36</v>
      </c>
    </row>
    <row r="21" spans="1:15" ht="15.6" x14ac:dyDescent="0.3">
      <c r="A21" s="1">
        <f t="shared" si="1"/>
        <v>19</v>
      </c>
      <c r="B21" s="13" t="str">
        <f>'[1]April 2025'!A22</f>
        <v>Monaghan</v>
      </c>
      <c r="C21" s="11">
        <v>632</v>
      </c>
      <c r="D21" s="11">
        <v>21</v>
      </c>
      <c r="E21" s="11">
        <v>24</v>
      </c>
      <c r="F21" s="11">
        <v>124</v>
      </c>
      <c r="G21" s="11">
        <v>512</v>
      </c>
      <c r="H21" s="11">
        <v>602</v>
      </c>
      <c r="I21" s="11">
        <v>711</v>
      </c>
      <c r="J21" s="11">
        <v>1313</v>
      </c>
      <c r="K21" s="11">
        <v>1282</v>
      </c>
      <c r="L21" s="3">
        <f t="shared" si="0"/>
        <v>2.4180967238689548E-2</v>
      </c>
      <c r="N21" s="16">
        <v>7</v>
      </c>
      <c r="O21" s="13" t="s">
        <v>33</v>
      </c>
    </row>
    <row r="22" spans="1:15" ht="15.6" x14ac:dyDescent="0.3">
      <c r="A22" s="1">
        <f t="shared" si="1"/>
        <v>20</v>
      </c>
      <c r="B22" s="14" t="str">
        <f>'[1]April 2025'!A15</f>
        <v>Laois</v>
      </c>
      <c r="C22" s="12">
        <v>728</v>
      </c>
      <c r="D22" s="12">
        <v>39</v>
      </c>
      <c r="E22" s="12">
        <v>14</v>
      </c>
      <c r="F22" s="12">
        <v>91</v>
      </c>
      <c r="G22" s="12">
        <v>333</v>
      </c>
      <c r="H22" s="12">
        <v>597</v>
      </c>
      <c r="I22" s="12">
        <v>608</v>
      </c>
      <c r="J22" s="12">
        <v>1205</v>
      </c>
      <c r="K22" s="12">
        <v>1031</v>
      </c>
      <c r="L22" s="4">
        <f t="shared" si="0"/>
        <v>0.1687681862269641</v>
      </c>
      <c r="N22" s="16">
        <v>7</v>
      </c>
      <c r="O22" s="13" t="s">
        <v>26</v>
      </c>
    </row>
    <row r="23" spans="1:15" ht="15.6" x14ac:dyDescent="0.3">
      <c r="A23" s="1">
        <f t="shared" si="1"/>
        <v>21</v>
      </c>
      <c r="B23" s="14" t="str">
        <f>'[1]April 2025'!A29</f>
        <v>Westmeath</v>
      </c>
      <c r="C23" s="12">
        <v>572</v>
      </c>
      <c r="D23" s="12">
        <v>37</v>
      </c>
      <c r="E23" s="12">
        <v>18</v>
      </c>
      <c r="F23" s="12">
        <v>108</v>
      </c>
      <c r="G23" s="12">
        <v>429</v>
      </c>
      <c r="H23" s="12">
        <v>569</v>
      </c>
      <c r="I23" s="12">
        <v>595</v>
      </c>
      <c r="J23" s="12">
        <v>1164</v>
      </c>
      <c r="K23" s="12">
        <v>1161</v>
      </c>
      <c r="L23" s="4">
        <f t="shared" si="0"/>
        <v>2.5839793281653748E-3</v>
      </c>
      <c r="N23" s="16">
        <v>4</v>
      </c>
      <c r="O23" s="13" t="s">
        <v>40</v>
      </c>
    </row>
    <row r="24" spans="1:15" ht="15.6" x14ac:dyDescent="0.3">
      <c r="A24" s="1">
        <f t="shared" si="1"/>
        <v>22</v>
      </c>
      <c r="B24" s="13" t="str">
        <f>'[1]April 2025'!A24</f>
        <v>Roscommon</v>
      </c>
      <c r="C24" s="11">
        <v>579</v>
      </c>
      <c r="D24" s="11">
        <v>2</v>
      </c>
      <c r="E24" s="11">
        <v>0</v>
      </c>
      <c r="F24" s="11">
        <v>37</v>
      </c>
      <c r="G24" s="11">
        <v>280</v>
      </c>
      <c r="H24" s="11">
        <v>403</v>
      </c>
      <c r="I24" s="11">
        <v>495</v>
      </c>
      <c r="J24" s="11">
        <v>898</v>
      </c>
      <c r="K24" s="11">
        <v>958</v>
      </c>
      <c r="L24" s="3">
        <f t="shared" si="0"/>
        <v>-6.2630480167014613E-2</v>
      </c>
      <c r="N24" s="16">
        <v>9</v>
      </c>
      <c r="O24" s="13" t="s">
        <v>35</v>
      </c>
    </row>
    <row r="25" spans="1:15" ht="15.6" x14ac:dyDescent="0.3">
      <c r="A25" s="1">
        <f t="shared" si="1"/>
        <v>23</v>
      </c>
      <c r="B25" s="14" t="str">
        <f>'[1]April 2025'!A3</f>
        <v>Carlow</v>
      </c>
      <c r="C25" s="12">
        <v>509</v>
      </c>
      <c r="D25" s="12">
        <v>19</v>
      </c>
      <c r="E25" s="12">
        <v>10</v>
      </c>
      <c r="F25" s="12">
        <v>41</v>
      </c>
      <c r="G25" s="12">
        <v>204</v>
      </c>
      <c r="H25" s="12">
        <v>359</v>
      </c>
      <c r="I25" s="12">
        <v>424</v>
      </c>
      <c r="J25" s="12">
        <v>783</v>
      </c>
      <c r="K25" s="12">
        <v>698</v>
      </c>
      <c r="L25" s="4">
        <f t="shared" si="0"/>
        <v>0.12177650429799428</v>
      </c>
      <c r="N25" s="16">
        <v>8</v>
      </c>
      <c r="O25" s="13" t="s">
        <v>14</v>
      </c>
    </row>
    <row r="26" spans="1:15" ht="15.6" x14ac:dyDescent="0.3">
      <c r="A26" s="1">
        <f t="shared" si="1"/>
        <v>24</v>
      </c>
      <c r="B26" s="13" t="str">
        <f>'[1]April 2025'!A4</f>
        <v>Cavan</v>
      </c>
      <c r="C26" s="11">
        <v>517</v>
      </c>
      <c r="D26" s="11">
        <v>16</v>
      </c>
      <c r="E26" s="11">
        <v>8</v>
      </c>
      <c r="F26" s="11">
        <v>25</v>
      </c>
      <c r="G26" s="11">
        <v>139</v>
      </c>
      <c r="H26" s="11">
        <v>332</v>
      </c>
      <c r="I26" s="11">
        <v>373</v>
      </c>
      <c r="J26" s="11">
        <v>705</v>
      </c>
      <c r="K26" s="11">
        <v>656</v>
      </c>
      <c r="L26" s="3">
        <f t="shared" si="0"/>
        <v>7.4695121951219509E-2</v>
      </c>
      <c r="N26" s="16">
        <v>6</v>
      </c>
      <c r="O26" s="13" t="s">
        <v>15</v>
      </c>
    </row>
    <row r="27" spans="1:15" ht="15.6" x14ac:dyDescent="0.3">
      <c r="A27" s="1">
        <f t="shared" si="1"/>
        <v>25</v>
      </c>
      <c r="B27" s="13" t="str">
        <f>'[1]April 2025'!A16</f>
        <v>Leitrim</v>
      </c>
      <c r="C27" s="11">
        <v>336</v>
      </c>
      <c r="D27" s="11">
        <v>13</v>
      </c>
      <c r="E27" s="11">
        <v>1</v>
      </c>
      <c r="F27" s="11">
        <v>12</v>
      </c>
      <c r="G27" s="11">
        <v>168</v>
      </c>
      <c r="H27" s="11">
        <v>244</v>
      </c>
      <c r="I27" s="11">
        <v>286</v>
      </c>
      <c r="J27" s="11">
        <v>530</v>
      </c>
      <c r="K27" s="11">
        <v>568</v>
      </c>
      <c r="L27" s="3">
        <f t="shared" si="0"/>
        <v>-6.6901408450704219E-2</v>
      </c>
      <c r="N27" s="16">
        <v>5</v>
      </c>
      <c r="O27" s="13" t="s">
        <v>27</v>
      </c>
    </row>
    <row r="28" spans="1:15" ht="15.6" x14ac:dyDescent="0.3">
      <c r="A28" s="1">
        <f t="shared" si="1"/>
        <v>26</v>
      </c>
      <c r="B28" s="13" t="str">
        <f>'[1]April 2025'!A18</f>
        <v>Longford</v>
      </c>
      <c r="C28" s="11">
        <v>238</v>
      </c>
      <c r="D28" s="11">
        <v>8</v>
      </c>
      <c r="E28" s="11">
        <v>2</v>
      </c>
      <c r="F28" s="11">
        <v>7</v>
      </c>
      <c r="G28" s="11">
        <v>57</v>
      </c>
      <c r="H28" s="11">
        <v>161</v>
      </c>
      <c r="I28" s="11">
        <v>151</v>
      </c>
      <c r="J28" s="11">
        <v>312</v>
      </c>
      <c r="K28" s="11">
        <v>335</v>
      </c>
      <c r="L28" s="3">
        <f t="shared" si="0"/>
        <v>-6.8656716417910449E-2</v>
      </c>
      <c r="N28" s="16">
        <v>1</v>
      </c>
      <c r="O28" s="13" t="s">
        <v>29</v>
      </c>
    </row>
    <row r="29" spans="1:15" ht="15.6" x14ac:dyDescent="0.3">
      <c r="A29" s="1">
        <f t="shared" si="1"/>
        <v>27</v>
      </c>
      <c r="B29" s="14" t="str">
        <f>'[1]April 2025'!A27</f>
        <v>Tyrone</v>
      </c>
      <c r="C29" s="12">
        <v>3</v>
      </c>
      <c r="D29" s="12">
        <v>0</v>
      </c>
      <c r="E29" s="12">
        <v>0</v>
      </c>
      <c r="F29" s="12">
        <v>24</v>
      </c>
      <c r="G29" s="12">
        <v>92</v>
      </c>
      <c r="H29" s="12">
        <v>44</v>
      </c>
      <c r="I29" s="12">
        <v>75</v>
      </c>
      <c r="J29" s="12">
        <v>119</v>
      </c>
      <c r="K29" s="12">
        <v>85</v>
      </c>
      <c r="L29" s="4">
        <f t="shared" si="0"/>
        <v>0.4</v>
      </c>
      <c r="N29" s="16">
        <v>2</v>
      </c>
      <c r="O29" s="13" t="s">
        <v>38</v>
      </c>
    </row>
    <row r="30" spans="1:15" ht="15.6" x14ac:dyDescent="0.3">
      <c r="A30" s="1">
        <f t="shared" si="1"/>
        <v>28</v>
      </c>
      <c r="B30" s="14" t="str">
        <f>'[1]April 2025'!A7</f>
        <v>Derry</v>
      </c>
      <c r="C30" s="12">
        <v>64</v>
      </c>
      <c r="D30" s="12">
        <v>9</v>
      </c>
      <c r="E30" s="12">
        <v>3</v>
      </c>
      <c r="F30" s="12">
        <v>1</v>
      </c>
      <c r="G30" s="12">
        <v>13</v>
      </c>
      <c r="H30" s="12">
        <v>41</v>
      </c>
      <c r="I30" s="12">
        <v>49</v>
      </c>
      <c r="J30" s="12">
        <v>90</v>
      </c>
      <c r="K30" s="12">
        <v>104</v>
      </c>
      <c r="L30" s="4">
        <f t="shared" si="0"/>
        <v>-0.13461538461538461</v>
      </c>
      <c r="N30" s="16">
        <v>1</v>
      </c>
      <c r="O30" s="13" t="s">
        <v>18</v>
      </c>
    </row>
    <row r="31" spans="1:15" ht="15.6" x14ac:dyDescent="0.3">
      <c r="A31" s="1">
        <f t="shared" si="1"/>
        <v>29</v>
      </c>
      <c r="B31" s="13" t="str">
        <f>'[1]April 2025'!A2</f>
        <v>Antrim</v>
      </c>
      <c r="C31" s="11">
        <v>10</v>
      </c>
      <c r="D31" s="11">
        <v>7</v>
      </c>
      <c r="E31" s="11">
        <v>1</v>
      </c>
      <c r="F31" s="11">
        <v>7</v>
      </c>
      <c r="G31" s="11">
        <v>29</v>
      </c>
      <c r="H31" s="11">
        <v>30</v>
      </c>
      <c r="I31" s="11">
        <v>24</v>
      </c>
      <c r="J31" s="11">
        <v>54</v>
      </c>
      <c r="K31" s="11">
        <v>57</v>
      </c>
      <c r="L31" s="3">
        <f t="shared" si="0"/>
        <v>-5.2631578947368418E-2</v>
      </c>
      <c r="N31" s="16">
        <v>1</v>
      </c>
      <c r="O31" s="13" t="s">
        <v>13</v>
      </c>
    </row>
    <row r="32" spans="1:15" ht="15.6" x14ac:dyDescent="0.3">
      <c r="A32" s="1">
        <f t="shared" si="1"/>
        <v>30</v>
      </c>
      <c r="B32" s="13" t="str">
        <f>'[1]April 2025'!A10</f>
        <v>Fermanagh</v>
      </c>
      <c r="C32" s="11">
        <v>0</v>
      </c>
      <c r="D32" s="11">
        <v>0</v>
      </c>
      <c r="E32" s="11">
        <v>1</v>
      </c>
      <c r="F32" s="11">
        <v>1</v>
      </c>
      <c r="G32" s="11">
        <v>40</v>
      </c>
      <c r="H32" s="11">
        <v>16</v>
      </c>
      <c r="I32" s="11">
        <v>26</v>
      </c>
      <c r="J32" s="11">
        <v>42</v>
      </c>
      <c r="K32" s="11">
        <v>41</v>
      </c>
      <c r="L32" s="3">
        <v>0</v>
      </c>
      <c r="N32" s="16">
        <v>1</v>
      </c>
      <c r="O32" s="13" t="s">
        <v>21</v>
      </c>
    </row>
    <row r="33" spans="2:12" s="8" customFormat="1" ht="15.6" x14ac:dyDescent="0.3">
      <c r="B33" s="9" t="s">
        <v>9</v>
      </c>
      <c r="C33" s="15">
        <v>35784</v>
      </c>
      <c r="D33" s="15">
        <v>1821</v>
      </c>
      <c r="E33" s="15">
        <v>768</v>
      </c>
      <c r="F33" s="15">
        <v>4734</v>
      </c>
      <c r="G33" s="15">
        <v>22747</v>
      </c>
      <c r="H33" s="15">
        <v>32009</v>
      </c>
      <c r="I33" s="15">
        <v>33845</v>
      </c>
      <c r="J33" s="15">
        <v>65854</v>
      </c>
      <c r="K33" s="15">
        <v>59446</v>
      </c>
      <c r="L33" s="7">
        <f t="shared" ref="L33" si="2">(J33-K33)/K33</f>
        <v>0.10779531002927026</v>
      </c>
    </row>
    <row r="34" spans="2:12" x14ac:dyDescent="0.3">
      <c r="C34" s="10"/>
      <c r="D34" s="10"/>
      <c r="E34" s="10"/>
      <c r="F34" s="10"/>
      <c r="G34" s="10"/>
      <c r="H34" s="10"/>
      <c r="I34" s="10"/>
      <c r="J34" s="10"/>
      <c r="K34" s="10"/>
    </row>
  </sheetData>
  <sortState xmlns:xlrd2="http://schemas.microsoft.com/office/spreadsheetml/2017/richdata2" ref="B4:O32">
    <sortCondition descending="1" ref="J3:J32"/>
  </sortState>
  <mergeCells count="1">
    <mergeCell ref="B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db2b10-c6cc-47e4-90b7-61d641f8c28c" xsi:nil="true"/>
    <lcf76f155ced4ddcb4097134ff3c332f xmlns="0398be56-638a-4be0-9a5a-edcaa8da882e">
      <Terms xmlns="http://schemas.microsoft.com/office/infopath/2007/PartnerControls"/>
    </lcf76f155ced4ddcb4097134ff3c332f>
    <Date xmlns="0398be56-638a-4be0-9a5a-edcaa8da88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7489C3E4667B449A573CD436A6A9D6" ma:contentTypeVersion="19" ma:contentTypeDescription="Create a new document." ma:contentTypeScope="" ma:versionID="44f47f14d149c8583e01d3711098c437">
  <xsd:schema xmlns:xsd="http://www.w3.org/2001/XMLSchema" xmlns:xs="http://www.w3.org/2001/XMLSchema" xmlns:p="http://schemas.microsoft.com/office/2006/metadata/properties" xmlns:ns2="0398be56-638a-4be0-9a5a-edcaa8da882e" xmlns:ns3="96db2b10-c6cc-47e4-90b7-61d641f8c28c" targetNamespace="http://schemas.microsoft.com/office/2006/metadata/properties" ma:root="true" ma:fieldsID="d77af2442a6fc65f55348e3cd8c1b989" ns2:_="" ns3:_="">
    <xsd:import namespace="0398be56-638a-4be0-9a5a-edcaa8da882e"/>
    <xsd:import namespace="96db2b10-c6cc-47e4-90b7-61d641f8c2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98be56-638a-4be0-9a5a-edcaa8da8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d2550c1-5819-4984-84c3-12d0db0b9c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" ma:index="25" nillable="true" ma:displayName="Date" ma:format="DateTime" ma:internalName="Date">
      <xsd:simpleType>
        <xsd:restriction base="dms:DateTim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b2b10-c6cc-47e4-90b7-61d641f8c28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fd7c38-587e-471f-9bb7-eaf877c170ed}" ma:internalName="TaxCatchAll" ma:showField="CatchAllData" ma:web="96db2b10-c6cc-47e4-90b7-61d641f8c2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261E80-2095-4C18-BBE7-07C9FB7A1B80}">
  <ds:schemaRefs>
    <ds:schemaRef ds:uri="http://schemas.microsoft.com/office/2006/metadata/properties"/>
    <ds:schemaRef ds:uri="http://schemas.microsoft.com/office/infopath/2007/PartnerControls"/>
    <ds:schemaRef ds:uri="96db2b10-c6cc-47e4-90b7-61d641f8c28c"/>
    <ds:schemaRef ds:uri="0398be56-638a-4be0-9a5a-edcaa8da882e"/>
  </ds:schemaRefs>
</ds:datastoreItem>
</file>

<file path=customXml/itemProps2.xml><?xml version="1.0" encoding="utf-8"?>
<ds:datastoreItem xmlns:ds="http://schemas.openxmlformats.org/officeDocument/2006/customXml" ds:itemID="{F89E0B24-8F57-453F-8C69-311D32429A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F28AE8-0331-45BB-B4FA-88CAF0873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98be56-638a-4be0-9a5a-edcaa8da882e"/>
    <ds:schemaRef ds:uri="96db2b10-c6cc-47e4-90b7-61d641f8c2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Ranked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Maresa Connolly</dc:creator>
  <cp:keywords/>
  <dc:description/>
  <cp:lastModifiedBy>Maresa Connolly</cp:lastModifiedBy>
  <cp:revision/>
  <cp:lastPrinted>2025-07-01T15:59:11Z</cp:lastPrinted>
  <dcterms:created xsi:type="dcterms:W3CDTF">2024-05-01T10:35:10Z</dcterms:created>
  <dcterms:modified xsi:type="dcterms:W3CDTF">2025-07-09T14:39:28Z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0x010100B57489C3E4667B449A573CD436A6A9D6</vt:lpwstr>
  </property>
  <property fmtid="{D5CDD505-2E9C-101B-9397-08002B2CF9AE}" pid="3" name="MediaServiceImageTags">
    <vt:lpwstr/>
  </property>
</Properties>
</file>